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ARCHIVOS\Desktop\Diego\APA\AVEM\Ecosistema AVEM\Chincha 2026\Formularios inscripciones\"/>
    </mc:Choice>
  </mc:AlternateContent>
  <xr:revisionPtr revIDLastSave="0" documentId="13_ncr:1_{32C55FFA-0EE7-4452-98C7-1AB002D2CB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io" sheetId="1" r:id="rId1"/>
    <sheet name="Resumen participación Chincha" sheetId="4" state="hidden" r:id="rId2"/>
    <sheet name="Empresas AVEM" sheetId="2" state="hidden" r:id="rId3"/>
  </sheets>
  <definedNames>
    <definedName name="SegmentaciónDeDatos_Categoría">#N/A</definedName>
  </definedNames>
  <calcPr calcId="191029"/>
  <pivotCaches>
    <pivotCache cacheId="1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" i="1" l="1"/>
  <c r="I87" i="1"/>
  <c r="I86" i="1"/>
  <c r="I85" i="1"/>
  <c r="I84" i="1"/>
  <c r="I83" i="1"/>
  <c r="I82" i="1"/>
  <c r="I81" i="1"/>
  <c r="I80" i="1"/>
  <c r="I79" i="1"/>
  <c r="I78" i="1"/>
  <c r="B78" i="1"/>
  <c r="B79" i="1" s="1"/>
  <c r="B80" i="1" s="1"/>
  <c r="B81" i="1" s="1"/>
  <c r="B82" i="1" s="1"/>
  <c r="B83" i="1" s="1"/>
  <c r="B84" i="1" s="1"/>
  <c r="B85" i="1" s="1"/>
  <c r="B86" i="1" s="1"/>
  <c r="B87" i="1" s="1"/>
  <c r="I77" i="1"/>
  <c r="I90" i="1" l="1"/>
  <c r="I91" i="1" s="1"/>
</calcChain>
</file>

<file path=xl/sharedStrings.xml><?xml version="1.0" encoding="utf-8"?>
<sst xmlns="http://schemas.openxmlformats.org/spreadsheetml/2006/main" count="221" uniqueCount="107">
  <si>
    <t>Formulario de registro para inscripciones corporativas</t>
  </si>
  <si>
    <t>La Asociación Peruana de Avicultura (APA) los invita a la primera edición del AVEM regional, a desarrollarse el jueves 20 y viernes 21 de agosto de 2026 en el hotel Casa Andina de Chincha, Ica.</t>
  </si>
  <si>
    <t>Formulario de compra de inscripciones</t>
  </si>
  <si>
    <t>Tarifario</t>
  </si>
  <si>
    <t>US$ (sin IGV)</t>
  </si>
  <si>
    <t>Precio Empresa AVEM y asociados APA</t>
  </si>
  <si>
    <t>Precio Regular</t>
  </si>
  <si>
    <t>Se considera Empresas AVEM a aquellas que participan bajo las categorías de Patrocinador, Auspiciador y Colaborador. En tanto, las Empresas Asociadas APA corresponden a las empresas afiliadas al gremio, tanto avicultores como colaboradores.</t>
  </si>
  <si>
    <t>Datos empresa</t>
  </si>
  <si>
    <t>En caso su empresa participa en el AVEM o es asociada a APA solo debe identificarse escogiendo entre la lista desplegable de la celda C59, caso contrario deberá completar los datos empresa</t>
  </si>
  <si>
    <t>Empresa AVEM y asociados APA</t>
  </si>
  <si>
    <t>Razón Social</t>
  </si>
  <si>
    <t>RUC (TAX ID)</t>
  </si>
  <si>
    <t>Dirección fiscal</t>
  </si>
  <si>
    <t>Rubro</t>
  </si>
  <si>
    <t>País</t>
  </si>
  <si>
    <t>Datos tesorería y pagos</t>
  </si>
  <si>
    <t>Nombre contacto tesorería y pagos</t>
  </si>
  <si>
    <t>Correo contacto tesorería y pagos</t>
  </si>
  <si>
    <t>Datos registrador</t>
  </si>
  <si>
    <t>Nombres</t>
  </si>
  <si>
    <t>Correo</t>
  </si>
  <si>
    <t>Apellidos</t>
  </si>
  <si>
    <t>Cargo</t>
  </si>
  <si>
    <t>Celular</t>
  </si>
  <si>
    <t>#</t>
  </si>
  <si>
    <t>Empresa</t>
  </si>
  <si>
    <t>Subtotal</t>
  </si>
  <si>
    <t>IGV</t>
  </si>
  <si>
    <t>Total a pagar</t>
  </si>
  <si>
    <t>Observaciones</t>
  </si>
  <si>
    <t>*Completar columna Empresa en caso el participante pertenezca a una empresa diferente a la registrada en la sección Datos de empresa</t>
  </si>
  <si>
    <t>*En caso desee registrar más participantes agregue la cantidad de filas necesaria.</t>
  </si>
  <si>
    <t>*Para proceder con la compra de inscripciones enviar un mensaje al correo  avem.inscripciones@apa.org.pe con el asunto AVEM Chincha 2026 inscripciones, adjuntando el formulario y el comprobante de pago por el monto Total a pagar. En caso de requerir crédito solicitarlo en el mismo mensaje y esperar la respuesta de aprobación.</t>
  </si>
  <si>
    <t>*Datos de cuenta bancaria para efectuar pago de inscripciones
Razón Social: ASOCIACION PERUANA DE AVICULTURA
RUC 20110859385
BCP Cuenta Dólares Corriente
Nro. 194-2436410-1-11
CCI 00219400243641011193</t>
  </si>
  <si>
    <t>Categoría</t>
  </si>
  <si>
    <t>Asociado</t>
  </si>
  <si>
    <t>Chimú Agropecuaria S.A.</t>
  </si>
  <si>
    <t>Principal</t>
  </si>
  <si>
    <t>Don Pollo Loreto S.A.C.</t>
  </si>
  <si>
    <t>El Rocio S.A.</t>
  </si>
  <si>
    <t>Granja Rinconada del Sur S.A.</t>
  </si>
  <si>
    <t>Redondos S.A.</t>
  </si>
  <si>
    <t>San Fernando S.A.</t>
  </si>
  <si>
    <t>Técnica Avícola S.A.</t>
  </si>
  <si>
    <t>Avícola Yugoslavia S.A.C.</t>
  </si>
  <si>
    <t xml:space="preserve">Molino La Perla S.A.C. </t>
  </si>
  <si>
    <t>Rico Pollo S.A.C.</t>
  </si>
  <si>
    <t>Avivel S.A.C.</t>
  </si>
  <si>
    <t>DM Avícola S.A.C.</t>
  </si>
  <si>
    <t xml:space="preserve">La Calera S.A.C. </t>
  </si>
  <si>
    <t>Aviagen Perú S.A.C.</t>
  </si>
  <si>
    <t>Cobb Perú (Andina) S.A.C.</t>
  </si>
  <si>
    <t>Supergen S.A.</t>
  </si>
  <si>
    <t>Granjas Amazónicas S.A.C.</t>
  </si>
  <si>
    <t>Ovo Login S.A.C.</t>
  </si>
  <si>
    <t>Hy Line Perú S.A.C.</t>
  </si>
  <si>
    <t>Ceva Salud Animal S.A.C.</t>
  </si>
  <si>
    <t>Patrocinador</t>
  </si>
  <si>
    <t>Colaborador</t>
  </si>
  <si>
    <t>Ilender Perú S.A.</t>
  </si>
  <si>
    <t>Laboratorios Drogavet S.A.C.</t>
  </si>
  <si>
    <t>Montana S.A.</t>
  </si>
  <si>
    <t>Quimtia S.A.</t>
  </si>
  <si>
    <t>Adisens S.A.C.</t>
  </si>
  <si>
    <t>Auspiciador</t>
  </si>
  <si>
    <t>Cargill Americas Perú S.R.L.</t>
  </si>
  <si>
    <t>DSM Nutritional Products Perú S.A.</t>
  </si>
  <si>
    <t>Intervet S.A. (MSD Animal Health)</t>
  </si>
  <si>
    <t>Inversiones Veterinarias S.A. - Invetsa</t>
  </si>
  <si>
    <t>Phartec S.A.C.</t>
  </si>
  <si>
    <t>Farmacológicos Veterinarios S.A.C. - Farvet</t>
  </si>
  <si>
    <t>Soluciones Veterinarias S.A.C. - SOLVET</t>
  </si>
  <si>
    <t>Agrovet Market S.A.</t>
  </si>
  <si>
    <t>Agrovet S.A.</t>
  </si>
  <si>
    <t>Alltechnology Perú S.R.L.</t>
  </si>
  <si>
    <t>LRJ Services Corporation S.A.C. - Big Dutchman</t>
  </si>
  <si>
    <t>Guillermo Li S.A.C.</t>
  </si>
  <si>
    <t>Lima Gas S.A.</t>
  </si>
  <si>
    <t>Molpack del Perú</t>
  </si>
  <si>
    <t>Premezclas Latinoamericanas S.A. - Premex</t>
  </si>
  <si>
    <t>Bunge Perú S.A.C.</t>
  </si>
  <si>
    <t>Addera Perú S.A.C.</t>
  </si>
  <si>
    <t>Evonik Perú S.A.C.</t>
  </si>
  <si>
    <t>CKM S.A.C.</t>
  </si>
  <si>
    <t>Corporación Primax S.A.</t>
  </si>
  <si>
    <t>R. Trading</t>
  </si>
  <si>
    <t>PHARMA VET CORPORATION S.A.C.</t>
  </si>
  <si>
    <t>Levania S.A.C.</t>
  </si>
  <si>
    <t>Peruvian Pharmaceutical S.A.C.</t>
  </si>
  <si>
    <t>Encipharm Peru S.A.C.</t>
  </si>
  <si>
    <t>Grot del Peru S.A.C.</t>
  </si>
  <si>
    <t>ADM ANDINA PERÚ SRL</t>
  </si>
  <si>
    <t>CARVAL DEL PERÚ S.R.L.</t>
  </si>
  <si>
    <t>Laboratorios Veterinarios Gammavet S.A.C.</t>
  </si>
  <si>
    <t>Animal Pharm S.A.</t>
  </si>
  <si>
    <t>Inter Andean Trading S.A.C.</t>
  </si>
  <si>
    <t>Suministros Avícolas S.A.C.</t>
  </si>
  <si>
    <t>Macana S.A.C.</t>
  </si>
  <si>
    <t>Solgas</t>
  </si>
  <si>
    <t>Total general</t>
  </si>
  <si>
    <t>Observación</t>
  </si>
  <si>
    <t>Con charla</t>
  </si>
  <si>
    <t>Labet</t>
  </si>
  <si>
    <t>Cuenta de Observación</t>
  </si>
  <si>
    <t>(en blanco)</t>
  </si>
  <si>
    <t>CostaGas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</si>
</sst>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5" fillId="2" borderId="1"/>
    <xf numFmtId="0" fontId="10" fillId="0" borderId="0"/>
    <xf numFmtId="0" fontId="11" fillId="0" borderId="0"/>
    <xf numFmtId="0" fontId="1" fillId="3" borderId="2"/>
  </cellStyleXfs>
  <cellXfs count="40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9" fillId="0" borderId="0" xfId="1" applyFont="1" applyAlignment="1">
      <alignment vertical="center"/>
    </xf>
    <xf numFmtId="0" fontId="1" fillId="2" borderId="1" xfId="4" applyFont="1" applyAlignment="1">
      <alignment horizontal="center" vertical="center"/>
    </xf>
    <xf numFmtId="0" fontId="10" fillId="2" borderId="1" xfId="5" applyFill="1" applyBorder="1" applyAlignment="1">
      <alignment horizontal="center" vertical="center"/>
    </xf>
    <xf numFmtId="0" fontId="13" fillId="0" borderId="0" xfId="6" applyFont="1" applyAlignment="1">
      <alignment vertical="center" wrapText="1"/>
    </xf>
    <xf numFmtId="0" fontId="7" fillId="0" borderId="0" xfId="3" applyAlignment="1">
      <alignment vertical="center" wrapText="1"/>
    </xf>
    <xf numFmtId="0" fontId="10" fillId="0" borderId="0" xfId="5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8" fillId="0" borderId="0" xfId="2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4" fillId="0" borderId="0" xfId="6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4" applyFont="1" applyAlignment="1">
      <alignment horizontal="center"/>
    </xf>
    <xf numFmtId="0" fontId="12" fillId="0" borderId="0" xfId="1" applyFont="1" applyAlignment="1">
      <alignment horizontal="right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 indent="1"/>
    </xf>
    <xf numFmtId="164" fontId="1" fillId="3" borderId="2" xfId="7" applyNumberFormat="1" applyAlignment="1">
      <alignment vertical="center"/>
    </xf>
    <xf numFmtId="0" fontId="16" fillId="0" borderId="0" xfId="1" applyFont="1" applyAlignment="1">
      <alignment vertical="center"/>
    </xf>
    <xf numFmtId="0" fontId="11" fillId="0" borderId="0" xfId="6" applyAlignment="1">
      <alignment vertical="center"/>
    </xf>
    <xf numFmtId="0" fontId="0" fillId="0" borderId="0" xfId="0" pivotButton="1" applyAlignment="1">
      <alignment horizontal="center"/>
    </xf>
    <xf numFmtId="0" fontId="0" fillId="0" borderId="0" xfId="0" pivotButton="1"/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2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4" fillId="0" borderId="0" xfId="6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6" applyFont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8">
    <cellStyle name="Encabezado 4" xfId="3" builtinId="19"/>
    <cellStyle name="Hipervínculo" xfId="5" builtinId="8"/>
    <cellStyle name="Normal" xfId="0" builtinId="0"/>
    <cellStyle name="Notas" xfId="4" builtinId="10"/>
    <cellStyle name="Salida" xfId="7" builtinId="21"/>
    <cellStyle name="Texto de advertencia" xfId="6" builtinId="11"/>
    <cellStyle name="Texto explicativo" xfId="1" builtinId="53"/>
    <cellStyle name="Título" xfId="2" builtinId="15"/>
  </cellStyles>
  <dxfs count="15">
    <dxf>
      <alignment horizontal="center"/>
    </dxf>
    <dxf>
      <alignment horizontal="center"/>
    </dxf>
    <dxf>
      <alignment horizontal="center"/>
    </dxf>
    <dxf>
      <numFmt numFmtId="164" formatCode="[$$-409]#,##0.00"/>
    </dxf>
    <dxf>
      <numFmt numFmtId="164" formatCode="[$$-409]#,##0.00"/>
      <alignment horizontal="center" vertical="center"/>
    </dxf>
    <dxf>
      <numFmt numFmtId="0" formatCode="General"/>
      <alignment horizontal="center" vertical="center"/>
    </dxf>
    <dxf>
      <numFmt numFmtId="0" formatCode="General"/>
      <alignment horizontal="center" vertical="center"/>
    </dxf>
    <dxf>
      <numFmt numFmtId="0" formatCode="General"/>
      <alignment horizontal="center" vertical="center"/>
    </dxf>
    <dxf>
      <numFmt numFmtId="0" formatCode="General"/>
      <alignment horizontal="center" vertical="center"/>
    </dxf>
    <dxf>
      <numFmt numFmtId="0" formatCode="General"/>
      <alignment horizontal="center" vertical="center"/>
    </dxf>
    <dxf>
      <numFmt numFmtId="0" formatCode="General"/>
      <alignment horizontal="center" vertical="center"/>
    </dxf>
    <dxf>
      <alignment vertical="center"/>
    </dxf>
    <dxf>
      <alignment vertical="center"/>
    </dxf>
    <dxf>
      <alignment vertical="center"/>
    </dxf>
    <dxf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1493353</xdr:colOff>
      <xdr:row>17</xdr:row>
      <xdr:rowOff>125617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182880"/>
          <a:ext cx="14432113" cy="305169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7</xdr:col>
      <xdr:colOff>1480457</xdr:colOff>
      <xdr:row>39</xdr:row>
      <xdr:rowOff>158444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286" y="3331029"/>
          <a:ext cx="14390914" cy="430590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243840</xdr:colOff>
      <xdr:row>2</xdr:row>
      <xdr:rowOff>91440</xdr:rowOff>
    </xdr:from>
    <xdr:to>
      <xdr:col>8</xdr:col>
      <xdr:colOff>487680</xdr:colOff>
      <xdr:row>15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ategoría">
              <a:extLst>
                <a:ext uri="{FF2B5EF4-FFF2-40B4-BE49-F238E27FC236}">
                  <a16:creationId xmlns:a16="http://schemas.microsoft.com/office/drawing/2014/main" id="{F2D95FF9-1280-95BD-6650-B583F2593A2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1900" y="45720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E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24.45381770833" createdVersion="8" refreshedVersion="8" minRefreshableVersion="3" recordCount="60" xr:uid="{5C85E446-F9FF-4B85-B287-656669869BF3}">
  <cacheSource type="worksheet">
    <worksheetSource name="Tabla2"/>
  </cacheSource>
  <cacheFields count="8">
    <cacheField name="Razón Social" numFmtId="0">
      <sharedItems count="63">
        <s v="Chimú Agropecuaria S.A."/>
        <s v="Don Pollo Loreto S.A.C."/>
        <s v="El Rocio S.A."/>
        <s v="Granja Rinconada del Sur S.A."/>
        <s v="Redondos S.A."/>
        <s v="San Fernando S.A."/>
        <s v="Técnica Avícola S.A."/>
        <s v="Avícola Yugoslavia S.A.C."/>
        <s v="Molino La Perla S.A.C. "/>
        <s v="Rico Pollo S.A.C."/>
        <s v="Avivel S.A.C."/>
        <s v="DM Avícola S.A.C."/>
        <s v="La Calera S.A.C. "/>
        <s v="Aviagen Perú S.A.C."/>
        <s v="Cobb Perú (Andina) S.A.C."/>
        <s v="Supergen S.A."/>
        <s v="Granjas Amazónicas S.A.C."/>
        <s v="Ovo Login S.A.C."/>
        <s v="Hy Line Perú S.A.C."/>
        <s v="Ceva Salud Animal S.A.C."/>
        <s v="Ilender Perú S.A."/>
        <s v="Laboratorios Drogavet S.A.C."/>
        <s v="Montana S.A."/>
        <s v="Quimtia S.A."/>
        <s v="Adisens S.A.C."/>
        <s v="Cargill Americas Perú S.R.L."/>
        <s v="DSM Nutritional Products Perú S.A."/>
        <s v="Intervet S.A. (MSD Animal Health)"/>
        <s v="Inversiones Veterinarias S.A. - Invetsa"/>
        <s v="Phartec S.A.C."/>
        <s v="Farmacológicos Veterinarios S.A.C. - Farvet"/>
        <s v="Soluciones Veterinarias S.A.C. - SOLVET"/>
        <s v="Agrovet Market S.A."/>
        <s v="Agrovet S.A."/>
        <s v="Alltechnology Perú S.R.L."/>
        <s v="LRJ Services Corporation S.A.C. - Big Dutchman"/>
        <s v="Guillermo Li S.A.C."/>
        <s v="Lima Gas S.A."/>
        <s v="Molpack del Perú"/>
        <s v="Premezclas Latinoamericanas S.A. - Premex"/>
        <s v="Bunge Perú S.A.C."/>
        <s v="Addera Perú S.A.C."/>
        <s v="Evonik Perú S.A.C."/>
        <s v="CKM S.A.C."/>
        <s v="Corporación Primax S.A."/>
        <s v="R. Trading"/>
        <s v="PHARMA VET CORPORATION S.A.C."/>
        <s v="Levania S.A.C."/>
        <s v="Peruvian Pharmaceutical S.A.C."/>
        <s v="Encipharm Peru S.A.C."/>
        <s v="Grot del Peru S.A.C."/>
        <s v="ADM ANDINA PERÚ SRL"/>
        <s v="CARVAL DEL PERÚ S.R.L."/>
        <s v="Laboratorios Veterinarios Gammavet S.A.C."/>
        <s v="Animal Pharm S.A."/>
        <s v="Inter Andean Trading S.A.C."/>
        <s v="Suministros Avícolas S.A.C."/>
        <s v="Macana S.A.C."/>
        <s v="Solgas"/>
        <s v="Labet"/>
        <s v="Alifeed" u="1"/>
        <s v="Novogen Peru" u="1"/>
        <s v="Vital Aqp Famsun Huali" u="1"/>
      </sharedItems>
    </cacheField>
    <cacheField name="Dirección fiscal" numFmtId="0">
      <sharedItems containsNonDate="0" containsString="0" containsBlank="1"/>
    </cacheField>
    <cacheField name="RUC (TAX ID)" numFmtId="0">
      <sharedItems containsNonDate="0" containsString="0" containsBlank="1"/>
    </cacheField>
    <cacheField name="Rubro" numFmtId="0">
      <sharedItems containsNonDate="0" containsString="0" containsBlank="1"/>
    </cacheField>
    <cacheField name="País" numFmtId="0">
      <sharedItems containsNonDate="0" containsString="0" containsBlank="1"/>
    </cacheField>
    <cacheField name="Categoría" numFmtId="0">
      <sharedItems containsBlank="1" count="4">
        <m/>
        <s v="Patrocinador"/>
        <s v="Auspiciador"/>
        <s v="Colaborador"/>
      </sharedItems>
    </cacheField>
    <cacheField name="Asociado" numFmtId="0">
      <sharedItems containsBlank="1"/>
    </cacheField>
    <cacheField name="Observación" numFmtId="0">
      <sharedItems containsBlank="1" count="2">
        <m/>
        <s v="Con charla"/>
      </sharedItems>
    </cacheField>
  </cacheFields>
  <extLst>
    <ext xmlns:x14="http://schemas.microsoft.com/office/spreadsheetml/2009/9/main" uri="{725AE2AE-9491-48be-B2B4-4EB974FC3084}">
      <x14:pivotCacheDefinition pivotCacheId="107419432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m/>
    <m/>
    <m/>
    <m/>
    <x v="0"/>
    <s v="Principal"/>
    <x v="0"/>
  </r>
  <r>
    <x v="1"/>
    <m/>
    <m/>
    <m/>
    <m/>
    <x v="0"/>
    <s v="Principal"/>
    <x v="0"/>
  </r>
  <r>
    <x v="2"/>
    <m/>
    <m/>
    <m/>
    <m/>
    <x v="0"/>
    <s v="Principal"/>
    <x v="0"/>
  </r>
  <r>
    <x v="3"/>
    <m/>
    <m/>
    <m/>
    <m/>
    <x v="0"/>
    <s v="Principal"/>
    <x v="0"/>
  </r>
  <r>
    <x v="4"/>
    <m/>
    <m/>
    <m/>
    <m/>
    <x v="0"/>
    <s v="Principal"/>
    <x v="0"/>
  </r>
  <r>
    <x v="5"/>
    <m/>
    <m/>
    <m/>
    <m/>
    <x v="1"/>
    <s v="Principal"/>
    <x v="0"/>
  </r>
  <r>
    <x v="6"/>
    <m/>
    <m/>
    <m/>
    <m/>
    <x v="0"/>
    <s v="Principal"/>
    <x v="0"/>
  </r>
  <r>
    <x v="7"/>
    <m/>
    <m/>
    <m/>
    <m/>
    <x v="0"/>
    <s v="Principal"/>
    <x v="0"/>
  </r>
  <r>
    <x v="8"/>
    <m/>
    <m/>
    <m/>
    <m/>
    <x v="0"/>
    <s v="Principal"/>
    <x v="0"/>
  </r>
  <r>
    <x v="9"/>
    <m/>
    <m/>
    <m/>
    <m/>
    <x v="0"/>
    <s v="Principal"/>
    <x v="0"/>
  </r>
  <r>
    <x v="10"/>
    <m/>
    <m/>
    <m/>
    <m/>
    <x v="0"/>
    <s v="Principal"/>
    <x v="0"/>
  </r>
  <r>
    <x v="11"/>
    <m/>
    <m/>
    <m/>
    <m/>
    <x v="0"/>
    <s v="Principal"/>
    <x v="0"/>
  </r>
  <r>
    <x v="12"/>
    <m/>
    <m/>
    <m/>
    <m/>
    <x v="0"/>
    <s v="Principal"/>
    <x v="0"/>
  </r>
  <r>
    <x v="13"/>
    <m/>
    <m/>
    <m/>
    <m/>
    <x v="0"/>
    <s v="Principal"/>
    <x v="0"/>
  </r>
  <r>
    <x v="14"/>
    <m/>
    <m/>
    <m/>
    <m/>
    <x v="0"/>
    <s v="Principal"/>
    <x v="0"/>
  </r>
  <r>
    <x v="15"/>
    <m/>
    <m/>
    <m/>
    <m/>
    <x v="0"/>
    <s v="Principal"/>
    <x v="0"/>
  </r>
  <r>
    <x v="16"/>
    <m/>
    <m/>
    <m/>
    <m/>
    <x v="0"/>
    <s v="Principal"/>
    <x v="0"/>
  </r>
  <r>
    <x v="17"/>
    <m/>
    <m/>
    <m/>
    <m/>
    <x v="0"/>
    <s v="Principal"/>
    <x v="0"/>
  </r>
  <r>
    <x v="18"/>
    <m/>
    <m/>
    <m/>
    <m/>
    <x v="0"/>
    <s v="Principal"/>
    <x v="0"/>
  </r>
  <r>
    <x v="19"/>
    <m/>
    <m/>
    <m/>
    <m/>
    <x v="1"/>
    <s v="Colaborador"/>
    <x v="0"/>
  </r>
  <r>
    <x v="20"/>
    <m/>
    <m/>
    <m/>
    <m/>
    <x v="1"/>
    <s v="Colaborador"/>
    <x v="1"/>
  </r>
  <r>
    <x v="21"/>
    <m/>
    <m/>
    <m/>
    <m/>
    <x v="1"/>
    <s v="Colaborador"/>
    <x v="1"/>
  </r>
  <r>
    <x v="22"/>
    <m/>
    <m/>
    <m/>
    <m/>
    <x v="1"/>
    <s v="Colaborador"/>
    <x v="1"/>
  </r>
  <r>
    <x v="23"/>
    <m/>
    <m/>
    <m/>
    <m/>
    <x v="1"/>
    <s v="Colaborador"/>
    <x v="1"/>
  </r>
  <r>
    <x v="24"/>
    <m/>
    <m/>
    <m/>
    <m/>
    <x v="2"/>
    <s v="Colaborador"/>
    <x v="0"/>
  </r>
  <r>
    <x v="25"/>
    <m/>
    <m/>
    <m/>
    <m/>
    <x v="0"/>
    <s v="Colaborador"/>
    <x v="0"/>
  </r>
  <r>
    <x v="26"/>
    <m/>
    <m/>
    <m/>
    <m/>
    <x v="1"/>
    <s v="Colaborador"/>
    <x v="1"/>
  </r>
  <r>
    <x v="27"/>
    <m/>
    <m/>
    <m/>
    <m/>
    <x v="0"/>
    <s v="Colaborador"/>
    <x v="0"/>
  </r>
  <r>
    <x v="28"/>
    <m/>
    <m/>
    <m/>
    <m/>
    <x v="0"/>
    <s v="Colaborador"/>
    <x v="0"/>
  </r>
  <r>
    <x v="29"/>
    <m/>
    <m/>
    <m/>
    <m/>
    <x v="2"/>
    <s v="Colaborador"/>
    <x v="0"/>
  </r>
  <r>
    <x v="30"/>
    <m/>
    <m/>
    <m/>
    <m/>
    <x v="1"/>
    <s v="Colaborador"/>
    <x v="0"/>
  </r>
  <r>
    <x v="31"/>
    <m/>
    <m/>
    <m/>
    <m/>
    <x v="1"/>
    <s v="Colaborador"/>
    <x v="1"/>
  </r>
  <r>
    <x v="32"/>
    <m/>
    <m/>
    <m/>
    <m/>
    <x v="0"/>
    <s v="Colaborador"/>
    <x v="0"/>
  </r>
  <r>
    <x v="33"/>
    <m/>
    <m/>
    <m/>
    <m/>
    <x v="0"/>
    <s v="Colaborador"/>
    <x v="0"/>
  </r>
  <r>
    <x v="34"/>
    <m/>
    <m/>
    <m/>
    <m/>
    <x v="1"/>
    <s v="Colaborador"/>
    <x v="0"/>
  </r>
  <r>
    <x v="35"/>
    <m/>
    <m/>
    <m/>
    <m/>
    <x v="0"/>
    <s v="Colaborador"/>
    <x v="0"/>
  </r>
  <r>
    <x v="36"/>
    <m/>
    <m/>
    <m/>
    <m/>
    <x v="1"/>
    <s v="Colaborador"/>
    <x v="1"/>
  </r>
  <r>
    <x v="37"/>
    <m/>
    <m/>
    <m/>
    <m/>
    <x v="0"/>
    <s v="Colaborador"/>
    <x v="0"/>
  </r>
  <r>
    <x v="38"/>
    <m/>
    <m/>
    <m/>
    <m/>
    <x v="0"/>
    <s v="Colaborador"/>
    <x v="0"/>
  </r>
  <r>
    <x v="39"/>
    <m/>
    <m/>
    <m/>
    <m/>
    <x v="0"/>
    <s v="Colaborador"/>
    <x v="0"/>
  </r>
  <r>
    <x v="40"/>
    <m/>
    <m/>
    <m/>
    <m/>
    <x v="0"/>
    <s v="Colaborador"/>
    <x v="0"/>
  </r>
  <r>
    <x v="41"/>
    <m/>
    <m/>
    <m/>
    <m/>
    <x v="0"/>
    <s v="Colaborador"/>
    <x v="0"/>
  </r>
  <r>
    <x v="42"/>
    <m/>
    <m/>
    <m/>
    <m/>
    <x v="0"/>
    <s v="Colaborador"/>
    <x v="0"/>
  </r>
  <r>
    <x v="43"/>
    <m/>
    <m/>
    <m/>
    <m/>
    <x v="2"/>
    <s v="Colaborador"/>
    <x v="0"/>
  </r>
  <r>
    <x v="44"/>
    <m/>
    <m/>
    <m/>
    <m/>
    <x v="0"/>
    <s v="Colaborador"/>
    <x v="0"/>
  </r>
  <r>
    <x v="45"/>
    <m/>
    <m/>
    <m/>
    <m/>
    <x v="0"/>
    <s v="Colaborador"/>
    <x v="0"/>
  </r>
  <r>
    <x v="46"/>
    <m/>
    <m/>
    <m/>
    <m/>
    <x v="3"/>
    <s v="Colaborador"/>
    <x v="0"/>
  </r>
  <r>
    <x v="47"/>
    <m/>
    <m/>
    <m/>
    <m/>
    <x v="0"/>
    <s v="Colaborador"/>
    <x v="0"/>
  </r>
  <r>
    <x v="48"/>
    <m/>
    <m/>
    <m/>
    <m/>
    <x v="0"/>
    <s v="Colaborador"/>
    <x v="0"/>
  </r>
  <r>
    <x v="49"/>
    <m/>
    <m/>
    <m/>
    <m/>
    <x v="0"/>
    <s v="Colaborador"/>
    <x v="0"/>
  </r>
  <r>
    <x v="50"/>
    <m/>
    <m/>
    <m/>
    <m/>
    <x v="0"/>
    <s v="Colaborador"/>
    <x v="0"/>
  </r>
  <r>
    <x v="51"/>
    <m/>
    <m/>
    <m/>
    <m/>
    <x v="0"/>
    <s v="Colaborador"/>
    <x v="0"/>
  </r>
  <r>
    <x v="52"/>
    <m/>
    <m/>
    <m/>
    <m/>
    <x v="0"/>
    <s v="Colaborador"/>
    <x v="0"/>
  </r>
  <r>
    <x v="53"/>
    <m/>
    <m/>
    <m/>
    <m/>
    <x v="0"/>
    <s v="Colaborador"/>
    <x v="0"/>
  </r>
  <r>
    <x v="54"/>
    <m/>
    <m/>
    <m/>
    <m/>
    <x v="0"/>
    <s v="Colaborador"/>
    <x v="0"/>
  </r>
  <r>
    <x v="55"/>
    <m/>
    <m/>
    <m/>
    <m/>
    <x v="0"/>
    <s v="Colaborador"/>
    <x v="0"/>
  </r>
  <r>
    <x v="56"/>
    <m/>
    <m/>
    <m/>
    <m/>
    <x v="0"/>
    <s v="Colaborador"/>
    <x v="0"/>
  </r>
  <r>
    <x v="57"/>
    <m/>
    <m/>
    <m/>
    <m/>
    <x v="0"/>
    <s v="Colaborador"/>
    <x v="0"/>
  </r>
  <r>
    <x v="58"/>
    <m/>
    <m/>
    <m/>
    <m/>
    <x v="3"/>
    <m/>
    <x v="0"/>
  </r>
  <r>
    <x v="59"/>
    <m/>
    <m/>
    <m/>
    <m/>
    <x v="2"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41729C-470B-4A3D-AB11-403C7F57145B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outline="1" outlineData="1" compactData="0" multipleFieldFilters="0">
  <location ref="A3:E25" firstHeaderRow="1" firstDataRow="2" firstDataCol="2"/>
  <pivotFields count="8">
    <pivotField axis="axisRow" compact="0" showAll="0" sortType="descending">
      <items count="64">
        <item x="41"/>
        <item x="24"/>
        <item x="51"/>
        <item x="32"/>
        <item x="33"/>
        <item m="1" x="60"/>
        <item x="34"/>
        <item x="54"/>
        <item x="13"/>
        <item x="7"/>
        <item x="10"/>
        <item x="40"/>
        <item x="25"/>
        <item x="52"/>
        <item x="19"/>
        <item x="0"/>
        <item x="43"/>
        <item x="14"/>
        <item x="44"/>
        <item x="11"/>
        <item x="1"/>
        <item x="26"/>
        <item x="2"/>
        <item x="49"/>
        <item x="42"/>
        <item x="30"/>
        <item x="3"/>
        <item x="16"/>
        <item x="50"/>
        <item x="36"/>
        <item x="18"/>
        <item x="20"/>
        <item x="55"/>
        <item x="27"/>
        <item x="28"/>
        <item x="12"/>
        <item x="21"/>
        <item x="53"/>
        <item x="47"/>
        <item x="37"/>
        <item x="35"/>
        <item x="57"/>
        <item x="8"/>
        <item x="38"/>
        <item x="22"/>
        <item m="1" x="61"/>
        <item x="17"/>
        <item x="48"/>
        <item x="46"/>
        <item x="29"/>
        <item x="39"/>
        <item x="23"/>
        <item x="45"/>
        <item x="4"/>
        <item x="9"/>
        <item x="5"/>
        <item x="58"/>
        <item x="31"/>
        <item x="56"/>
        <item x="15"/>
        <item x="6"/>
        <item m="1" x="62"/>
        <item x="5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compact="0" showAll="0"/>
    <pivotField axis="axisRow" compact="0" showAll="0">
      <items count="5">
        <item x="1"/>
        <item x="2"/>
        <item x="3"/>
        <item h="1" x="0"/>
        <item t="default"/>
      </items>
    </pivotField>
    <pivotField compact="0" showAll="0"/>
    <pivotField axis="axisCol" dataField="1" compact="0" showAll="0">
      <items count="3">
        <item x="1"/>
        <item x="0"/>
        <item t="default"/>
      </items>
    </pivotField>
  </pivotFields>
  <rowFields count="2">
    <field x="5"/>
    <field x="0"/>
  </rowFields>
  <rowItems count="21">
    <i>
      <x/>
    </i>
    <i r="1">
      <x v="36"/>
    </i>
    <i r="1">
      <x v="51"/>
    </i>
    <i r="1">
      <x v="44"/>
    </i>
    <i r="1">
      <x v="21"/>
    </i>
    <i r="1">
      <x v="57"/>
    </i>
    <i r="1">
      <x v="29"/>
    </i>
    <i r="1">
      <x v="31"/>
    </i>
    <i r="1">
      <x v="25"/>
    </i>
    <i r="1">
      <x v="55"/>
    </i>
    <i r="1">
      <x v="14"/>
    </i>
    <i r="1">
      <x v="6"/>
    </i>
    <i>
      <x v="1"/>
    </i>
    <i r="1">
      <x v="62"/>
    </i>
    <i r="1">
      <x v="49"/>
    </i>
    <i r="1">
      <x v="1"/>
    </i>
    <i r="1">
      <x v="16"/>
    </i>
    <i>
      <x v="2"/>
    </i>
    <i r="1">
      <x v="56"/>
    </i>
    <i r="1">
      <x v="48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Cuenta de Observación" fld="7" subtotal="count" baseField="0" baseItem="0"/>
  </dataFields>
  <formats count="3">
    <format dxfId="2">
      <pivotArea field="5" type="button" dataOnly="0" labelOnly="1" outline="0" axis="axisRow" fieldPosition="0"/>
    </format>
    <format dxfId="1">
      <pivotArea field="0" type="button" dataOnly="0" labelOnly="1" outline="0" axis="axisRow" fieldPosition="1"/>
    </format>
    <format dxfId="0">
      <pivotArea outline="0" collapsedLevelsAreSubtotals="1" fieldPosition="0"/>
    </format>
  </formats>
  <pivotTableStyleInfo name="PivotStyleMedium1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" xr10:uid="{257966B3-717C-45FF-BC45-1611C91416A7}" sourceName="Categoría">
  <pivotTables>
    <pivotTable tabId="4" name="TablaDinámica2"/>
  </pivotTables>
  <data>
    <tabular pivotCacheId="1074194327">
      <items count="4">
        <i x="1" s="1"/>
        <i x="2" s="1" nd="1"/>
        <i x="3" s="1" nd="1"/>
        <i x="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" xr10:uid="{6123E156-DDEA-4A11-84CD-20342B9F4567}" cache="SegmentaciónDeDatos_Categoría" caption="Categoría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76:I87" headerRowDxfId="14" dataDxfId="13" totalsRowDxfId="12">
  <autoFilter ref="B76:I8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000-000001000000}" name="#" totalsRowLabel="Total" dataDxfId="11"/>
    <tableColumn id="2" xr3:uid="{00000000-0010-0000-0000-000002000000}" name="Nombres" dataDxfId="10"/>
    <tableColumn id="3" xr3:uid="{00000000-0010-0000-0000-000003000000}" name="Apellidos" dataDxfId="9">
      <calculatedColumnFormula>+IF(#REF!="X",D71,"")</calculatedColumnFormula>
    </tableColumn>
    <tableColumn id="4" xr3:uid="{00000000-0010-0000-0000-000004000000}" name="Correo" dataDxfId="8">
      <calculatedColumnFormula>+IF(#REF!="X",F70,"")</calculatedColumnFormula>
    </tableColumn>
    <tableColumn id="8" xr3:uid="{00000000-0010-0000-0000-000008000000}" name="Celular" dataDxfId="7">
      <calculatedColumnFormula>+IF(#REF!="X",F72,"")</calculatedColumnFormula>
    </tableColumn>
    <tableColumn id="6" xr3:uid="{00000000-0010-0000-0000-000006000000}" name="Empresa" dataDxfId="6">
      <calculatedColumnFormula>+IF(#REF!="X",D61,"")</calculatedColumnFormula>
    </tableColumn>
    <tableColumn id="7" xr3:uid="{00000000-0010-0000-0000-000007000000}" name="Cargo" dataDxfId="5">
      <calculatedColumnFormula>+IF(#REF!="X",F71,"")</calculatedColumnFormula>
    </tableColumn>
    <tableColumn id="9" xr3:uid="{00000000-0010-0000-0000-000009000000}" name="Subtotal" totalsRowFunction="sum" dataDxfId="4" totalsRowDxfId="3">
      <calculatedColumnFormula>+IF(Tabla1[[#This Row],[Nombres]]&lt;&gt;"",IF($D$61="",$D$49,$D$50),"")</calculatedColumnFormula>
    </tableColumn>
  </tableColumns>
  <tableStyleInfo name="TableStyleLight12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B2:I63" totalsRowShown="0">
  <autoFilter ref="B2:I63" xr:uid="{00000000-0009-0000-0100-000002000000}"/>
  <tableColumns count="8">
    <tableColumn id="1" xr3:uid="{00000000-0010-0000-0100-000001000000}" name="Razón Social"/>
    <tableColumn id="2" xr3:uid="{00000000-0010-0000-0100-000002000000}" name="Dirección fiscal"/>
    <tableColumn id="3" xr3:uid="{00000000-0010-0000-0100-000003000000}" name="RUC (TAX ID)"/>
    <tableColumn id="4" xr3:uid="{00000000-0010-0000-0100-000004000000}" name="Rubro"/>
    <tableColumn id="5" xr3:uid="{00000000-0010-0000-0100-000005000000}" name="País"/>
    <tableColumn id="6" xr3:uid="{00000000-0010-0000-0100-000006000000}" name="Categoría"/>
    <tableColumn id="7" xr3:uid="{00000000-0010-0000-0100-000007000000}" name="Asociado"/>
    <tableColumn id="8" xr3:uid="{3E37983F-DA74-4F52-AAAB-F1010C401EE2}" name="Observación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9:M104"/>
  <sheetViews>
    <sheetView showGridLines="0" tabSelected="1" topLeftCell="A35" zoomScale="70" zoomScaleNormal="70" workbookViewId="0">
      <selection activeCell="D59" sqref="D59"/>
    </sheetView>
  </sheetViews>
  <sheetFormatPr baseColWidth="10" defaultColWidth="11.5546875" defaultRowHeight="14.4" x14ac:dyDescent="0.3"/>
  <cols>
    <col min="1" max="1" width="2.33203125" style="2" bestFit="1" customWidth="1"/>
    <col min="2" max="2" width="6.33203125" style="2" bestFit="1" customWidth="1"/>
    <col min="3" max="3" width="42.109375" style="2" customWidth="1"/>
    <col min="4" max="4" width="39" style="2" customWidth="1"/>
    <col min="5" max="5" width="33.109375" style="2" bestFit="1" customWidth="1"/>
    <col min="6" max="6" width="47.6640625" style="2" customWidth="1"/>
    <col min="7" max="7" width="20" style="2" customWidth="1"/>
    <col min="8" max="8" width="38.33203125" style="2" bestFit="1" customWidth="1"/>
    <col min="9" max="9" width="33" style="2" bestFit="1" customWidth="1"/>
    <col min="10" max="10" width="12.109375" style="2" customWidth="1"/>
    <col min="11" max="11" width="11.5546875" style="2" customWidth="1"/>
    <col min="12" max="12" width="24.33203125" style="2" customWidth="1"/>
    <col min="13" max="13" width="11.5546875" style="2" customWidth="1"/>
    <col min="14" max="16384" width="11.5546875" style="2"/>
  </cols>
  <sheetData>
    <row r="29" spans="3:6" ht="14.4" customHeight="1" x14ac:dyDescent="0.3">
      <c r="C29" s="13"/>
      <c r="D29" s="13"/>
      <c r="E29" s="13"/>
      <c r="F29" s="13"/>
    </row>
    <row r="30" spans="3:6" x14ac:dyDescent="0.3">
      <c r="C30" s="13"/>
      <c r="D30" s="13"/>
      <c r="E30" s="13"/>
      <c r="F30" s="13"/>
    </row>
    <row r="31" spans="3:6" x14ac:dyDescent="0.3">
      <c r="C31" s="13"/>
      <c r="D31" s="13"/>
      <c r="E31" s="13"/>
      <c r="F31" s="13"/>
    </row>
    <row r="32" spans="3:6" x14ac:dyDescent="0.3">
      <c r="C32" s="13"/>
      <c r="D32" s="13"/>
      <c r="E32" s="13"/>
      <c r="F32" s="13"/>
    </row>
    <row r="33" spans="2:13" x14ac:dyDescent="0.3">
      <c r="C33" s="13"/>
      <c r="D33" s="13"/>
      <c r="E33" s="13"/>
      <c r="F33" s="13"/>
    </row>
    <row r="34" spans="2:13" x14ac:dyDescent="0.3">
      <c r="C34" s="13"/>
      <c r="D34" s="13"/>
      <c r="E34" s="13"/>
      <c r="F34" s="13"/>
    </row>
    <row r="35" spans="2:13" x14ac:dyDescent="0.3">
      <c r="C35" s="13"/>
      <c r="D35" s="13"/>
      <c r="E35" s="13"/>
      <c r="F35" s="13"/>
    </row>
    <row r="36" spans="2:13" x14ac:dyDescent="0.3">
      <c r="C36" s="13"/>
      <c r="D36" s="13"/>
      <c r="E36" s="13"/>
      <c r="F36" s="13"/>
    </row>
    <row r="37" spans="2:13" ht="26.4" customHeight="1" x14ac:dyDescent="0.3">
      <c r="C37" s="13"/>
      <c r="D37" s="13"/>
      <c r="E37" s="13"/>
      <c r="F37" s="13"/>
    </row>
    <row r="39" spans="2:13" ht="23.4" customHeight="1" x14ac:dyDescent="0.3">
      <c r="C39" s="33" t="s">
        <v>0</v>
      </c>
      <c r="D39" s="32"/>
      <c r="E39" s="32"/>
      <c r="F39" s="32"/>
      <c r="G39" s="4"/>
    </row>
    <row r="42" spans="2:13" ht="14.4" customHeight="1" x14ac:dyDescent="0.3">
      <c r="B42" s="36" t="s">
        <v>1</v>
      </c>
      <c r="C42" s="32"/>
      <c r="D42" s="32"/>
      <c r="E42" s="32"/>
      <c r="F42" s="32"/>
      <c r="G42" s="18"/>
      <c r="H42" s="18"/>
      <c r="I42" s="18"/>
      <c r="J42" s="18"/>
      <c r="K42" s="18"/>
      <c r="L42" s="18"/>
      <c r="M42" s="18"/>
    </row>
    <row r="43" spans="2:13" ht="14.4" customHeight="1" x14ac:dyDescent="0.3">
      <c r="B43" s="32"/>
      <c r="C43" s="32"/>
      <c r="D43" s="32"/>
      <c r="E43" s="32"/>
      <c r="F43" s="32"/>
      <c r="G43" s="17"/>
      <c r="H43" s="17"/>
      <c r="I43" s="18"/>
      <c r="J43" s="18"/>
      <c r="K43" s="18"/>
      <c r="L43" s="18"/>
      <c r="M43" s="18"/>
    </row>
    <row r="44" spans="2:13" ht="14.4" customHeight="1" x14ac:dyDescent="0.3">
      <c r="B44" s="32"/>
      <c r="C44" s="32"/>
      <c r="D44" s="32"/>
      <c r="E44" s="32"/>
      <c r="F44" s="32"/>
      <c r="G44" s="17"/>
      <c r="H44" s="17"/>
      <c r="I44" s="18"/>
      <c r="J44" s="18"/>
      <c r="K44" s="18"/>
      <c r="L44" s="18"/>
      <c r="M44" s="18"/>
    </row>
    <row r="45" spans="2:13" ht="14.4" customHeight="1" x14ac:dyDescent="0.3">
      <c r="B45" s="20"/>
      <c r="C45" s="20"/>
      <c r="D45" s="20"/>
      <c r="E45" s="20"/>
      <c r="F45" s="20"/>
      <c r="G45" s="17"/>
      <c r="H45" s="17"/>
      <c r="I45" s="18"/>
      <c r="J45" s="18"/>
      <c r="K45" s="18"/>
      <c r="L45" s="18"/>
      <c r="M45" s="18"/>
    </row>
    <row r="46" spans="2:13" ht="23.4" customHeight="1" x14ac:dyDescent="0.3">
      <c r="B46" s="18"/>
      <c r="C46" s="33" t="s">
        <v>2</v>
      </c>
      <c r="D46" s="32"/>
      <c r="E46" s="32"/>
      <c r="F46" s="32"/>
      <c r="G46" s="18"/>
      <c r="H46" s="5"/>
      <c r="I46" s="18"/>
      <c r="J46" s="18"/>
      <c r="K46" s="18"/>
      <c r="L46" s="18"/>
      <c r="M46" s="18"/>
    </row>
    <row r="47" spans="2:13" ht="23.4" customHeight="1" x14ac:dyDescent="0.3">
      <c r="B47" s="18"/>
      <c r="C47" s="16"/>
      <c r="D47" s="16"/>
      <c r="E47" s="16"/>
      <c r="F47" s="16"/>
      <c r="G47" s="18"/>
      <c r="H47" s="18"/>
      <c r="I47" s="18"/>
      <c r="J47" s="18"/>
      <c r="K47" s="18"/>
      <c r="L47" s="18"/>
      <c r="M47" s="18"/>
    </row>
    <row r="48" spans="2:13" x14ac:dyDescent="0.3">
      <c r="C48" s="1" t="s">
        <v>3</v>
      </c>
      <c r="D48" s="21" t="s">
        <v>4</v>
      </c>
      <c r="E48" s="12"/>
      <c r="F48" s="12"/>
    </row>
    <row r="49" spans="2:13" x14ac:dyDescent="0.3">
      <c r="B49" s="3"/>
      <c r="C49" s="23" t="s">
        <v>5</v>
      </c>
      <c r="D49" s="22">
        <v>85</v>
      </c>
      <c r="E49" s="12"/>
      <c r="F49" s="12"/>
    </row>
    <row r="50" spans="2:13" x14ac:dyDescent="0.3">
      <c r="B50" s="3"/>
      <c r="C50" s="23" t="s">
        <v>6</v>
      </c>
      <c r="D50" s="22">
        <v>120</v>
      </c>
      <c r="E50" s="12"/>
      <c r="F50" s="12"/>
    </row>
    <row r="52" spans="2:13" ht="14.4" customHeight="1" x14ac:dyDescent="0.3">
      <c r="B52" s="31" t="s">
        <v>7</v>
      </c>
      <c r="C52" s="32"/>
      <c r="D52" s="32"/>
      <c r="E52" s="32"/>
      <c r="F52" s="32"/>
      <c r="G52" s="17"/>
      <c r="H52" s="17"/>
      <c r="I52" s="18"/>
      <c r="J52" s="18"/>
      <c r="K52" s="18"/>
      <c r="L52" s="18"/>
      <c r="M52" s="18"/>
    </row>
    <row r="53" spans="2:13" ht="14.4" customHeight="1" x14ac:dyDescent="0.3">
      <c r="B53" s="32"/>
      <c r="C53" s="32"/>
      <c r="D53" s="32"/>
      <c r="E53" s="32"/>
      <c r="F53" s="32"/>
      <c r="G53" s="17"/>
      <c r="H53" s="17"/>
      <c r="I53" s="18"/>
      <c r="J53" s="18"/>
      <c r="K53" s="18"/>
      <c r="L53" s="18"/>
      <c r="M53" s="18"/>
    </row>
    <row r="54" spans="2:13" ht="14.4" customHeight="1" x14ac:dyDescent="0.3">
      <c r="B54" s="32"/>
      <c r="C54" s="32"/>
      <c r="D54" s="32"/>
      <c r="E54" s="32"/>
      <c r="F54" s="32"/>
      <c r="G54" s="17"/>
      <c r="H54" s="17"/>
      <c r="I54" s="18"/>
      <c r="J54" s="18"/>
      <c r="K54" s="18"/>
      <c r="L54" s="18"/>
      <c r="M54" s="18"/>
    </row>
    <row r="55" spans="2:13" x14ac:dyDescent="0.3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2:13" x14ac:dyDescent="0.3">
      <c r="C56" s="5" t="s">
        <v>8</v>
      </c>
      <c r="E56" s="4"/>
    </row>
    <row r="57" spans="2:13" x14ac:dyDescent="0.3">
      <c r="C57" s="28" t="s">
        <v>9</v>
      </c>
    </row>
    <row r="59" spans="2:13" x14ac:dyDescent="0.3">
      <c r="C59" s="23" t="s">
        <v>10</v>
      </c>
      <c r="D59" s="10"/>
    </row>
    <row r="61" spans="2:13" x14ac:dyDescent="0.3">
      <c r="C61" s="24" t="s">
        <v>11</v>
      </c>
      <c r="D61" s="10"/>
      <c r="E61" s="25" t="s">
        <v>12</v>
      </c>
      <c r="F61" s="10"/>
    </row>
    <row r="62" spans="2:13" x14ac:dyDescent="0.3">
      <c r="C62" s="24" t="s">
        <v>13</v>
      </c>
      <c r="D62" s="10"/>
      <c r="E62" s="25" t="s">
        <v>14</v>
      </c>
      <c r="F62" s="10"/>
    </row>
    <row r="63" spans="2:13" x14ac:dyDescent="0.3">
      <c r="C63" s="5"/>
      <c r="E63" s="25" t="s">
        <v>15</v>
      </c>
      <c r="F63" s="10"/>
    </row>
    <row r="64" spans="2:13" x14ac:dyDescent="0.3">
      <c r="C64" s="5" t="s">
        <v>16</v>
      </c>
      <c r="E64" s="15"/>
    </row>
    <row r="65" spans="1:9" x14ac:dyDescent="0.3">
      <c r="C65" s="5"/>
      <c r="E65" s="15"/>
    </row>
    <row r="66" spans="1:9" x14ac:dyDescent="0.3">
      <c r="C66" s="24" t="s">
        <v>17</v>
      </c>
      <c r="D66" s="10"/>
      <c r="E66" s="25" t="s">
        <v>18</v>
      </c>
      <c r="F66" s="10"/>
    </row>
    <row r="67" spans="1:9" x14ac:dyDescent="0.3">
      <c r="C67" s="5"/>
      <c r="E67" s="15"/>
    </row>
    <row r="68" spans="1:9" x14ac:dyDescent="0.3">
      <c r="C68" s="5" t="s">
        <v>19</v>
      </c>
      <c r="E68" s="15"/>
    </row>
    <row r="69" spans="1:9" x14ac:dyDescent="0.3">
      <c r="C69" s="5"/>
      <c r="E69" s="15"/>
    </row>
    <row r="70" spans="1:9" x14ac:dyDescent="0.3">
      <c r="C70" s="24" t="s">
        <v>20</v>
      </c>
      <c r="D70" s="10"/>
      <c r="E70" s="25" t="s">
        <v>21</v>
      </c>
      <c r="F70" s="11"/>
    </row>
    <row r="71" spans="1:9" x14ac:dyDescent="0.3">
      <c r="C71" s="24" t="s">
        <v>22</v>
      </c>
      <c r="D71" s="10"/>
      <c r="E71" s="25" t="s">
        <v>23</v>
      </c>
      <c r="F71" s="10"/>
    </row>
    <row r="72" spans="1:9" x14ac:dyDescent="0.3">
      <c r="E72" s="25" t="s">
        <v>24</v>
      </c>
      <c r="F72" s="10"/>
    </row>
    <row r="75" spans="1:9" ht="18" customHeight="1" x14ac:dyDescent="0.3">
      <c r="C75" s="6"/>
      <c r="I75" s="9"/>
    </row>
    <row r="76" spans="1:9" x14ac:dyDescent="0.3">
      <c r="A76" s="7"/>
      <c r="B76" s="7" t="s">
        <v>25</v>
      </c>
      <c r="C76" s="7" t="s">
        <v>20</v>
      </c>
      <c r="D76" s="7" t="s">
        <v>22</v>
      </c>
      <c r="E76" s="7" t="s">
        <v>21</v>
      </c>
      <c r="F76" s="7" t="s">
        <v>24</v>
      </c>
      <c r="G76" s="7" t="s">
        <v>26</v>
      </c>
      <c r="H76" s="7" t="s">
        <v>23</v>
      </c>
      <c r="I76" s="8" t="s">
        <v>27</v>
      </c>
    </row>
    <row r="77" spans="1:9" x14ac:dyDescent="0.3">
      <c r="B77" s="7">
        <v>1</v>
      </c>
      <c r="C77" s="7"/>
      <c r="D77" s="7"/>
      <c r="E77" s="14"/>
      <c r="F77" s="7"/>
      <c r="G77" s="7"/>
      <c r="H77" s="7"/>
      <c r="I77" s="8" t="str">
        <f>+IF(Tabla1[[#This Row],[Nombres]]&lt;&gt;"",IF($D$61="",$D$49,$D$50),"")</f>
        <v/>
      </c>
    </row>
    <row r="78" spans="1:9" x14ac:dyDescent="0.3">
      <c r="B78" s="7">
        <f t="shared" ref="B78:B87" si="0">+B77+1</f>
        <v>2</v>
      </c>
      <c r="C78" s="7"/>
      <c r="D78" s="7"/>
      <c r="E78" s="14"/>
      <c r="F78" s="7"/>
      <c r="G78" s="7"/>
      <c r="H78" s="7"/>
      <c r="I78" s="8" t="str">
        <f>+IF(Tabla1[[#This Row],[Nombres]]&lt;&gt;"",IF($D$61="",$D$49,$D$50),"")</f>
        <v/>
      </c>
    </row>
    <row r="79" spans="1:9" x14ac:dyDescent="0.3">
      <c r="B79" s="7">
        <f t="shared" si="0"/>
        <v>3</v>
      </c>
      <c r="C79" s="7"/>
      <c r="D79" s="7"/>
      <c r="E79" s="14"/>
      <c r="F79" s="7"/>
      <c r="G79" s="7"/>
      <c r="H79" s="7"/>
      <c r="I79" s="8" t="str">
        <f>+IF(Tabla1[[#This Row],[Nombres]]&lt;&gt;"",IF($D$61="",$D$49,$D$50),"")</f>
        <v/>
      </c>
    </row>
    <row r="80" spans="1:9" x14ac:dyDescent="0.3">
      <c r="B80" s="7">
        <f t="shared" si="0"/>
        <v>4</v>
      </c>
      <c r="C80" s="7"/>
      <c r="D80" s="7"/>
      <c r="E80" s="14"/>
      <c r="F80" s="7"/>
      <c r="G80" s="7"/>
      <c r="H80" s="7"/>
      <c r="I80" s="8" t="str">
        <f>+IF(Tabla1[[#This Row],[Nombres]]&lt;&gt;"",IF($D$61="",$D$49,$D$50),"")</f>
        <v/>
      </c>
    </row>
    <row r="81" spans="2:9" x14ac:dyDescent="0.3">
      <c r="B81" s="7">
        <f t="shared" si="0"/>
        <v>5</v>
      </c>
      <c r="C81" s="7"/>
      <c r="D81" s="7"/>
      <c r="E81" s="14"/>
      <c r="F81" s="7"/>
      <c r="G81" s="7"/>
      <c r="H81" s="7"/>
      <c r="I81" s="8" t="str">
        <f>+IF(Tabla1[[#This Row],[Nombres]]&lt;&gt;"",IF($D$61="",$D$49,$D$50),"")</f>
        <v/>
      </c>
    </row>
    <row r="82" spans="2:9" x14ac:dyDescent="0.3">
      <c r="B82" s="7">
        <f t="shared" si="0"/>
        <v>6</v>
      </c>
      <c r="C82" s="7"/>
      <c r="D82" s="7"/>
      <c r="E82" s="14"/>
      <c r="F82" s="7"/>
      <c r="G82" s="7"/>
      <c r="H82" s="7"/>
      <c r="I82" s="8" t="str">
        <f>+IF(Tabla1[[#This Row],[Nombres]]&lt;&gt;"",IF($D$61="",$D$49,$D$50),"")</f>
        <v/>
      </c>
    </row>
    <row r="83" spans="2:9" x14ac:dyDescent="0.3">
      <c r="B83" s="7">
        <f t="shared" si="0"/>
        <v>7</v>
      </c>
      <c r="C83" s="7"/>
      <c r="D83" s="7"/>
      <c r="E83" s="14"/>
      <c r="F83" s="7"/>
      <c r="G83" s="7"/>
      <c r="H83" s="7"/>
      <c r="I83" s="8" t="str">
        <f>+IF(Tabla1[[#This Row],[Nombres]]&lt;&gt;"",IF($D$61="",$D$49,$D$50),"")</f>
        <v/>
      </c>
    </row>
    <row r="84" spans="2:9" x14ac:dyDescent="0.3">
      <c r="B84" s="7">
        <f t="shared" si="0"/>
        <v>8</v>
      </c>
      <c r="C84" s="7"/>
      <c r="D84" s="7"/>
      <c r="E84" s="14"/>
      <c r="F84" s="7"/>
      <c r="G84" s="7"/>
      <c r="H84" s="7"/>
      <c r="I84" s="8" t="str">
        <f>+IF(Tabla1[[#This Row],[Nombres]]&lt;&gt;"",IF($D$61="",$D$49,$D$50),"")</f>
        <v/>
      </c>
    </row>
    <row r="85" spans="2:9" x14ac:dyDescent="0.3">
      <c r="B85" s="7">
        <f t="shared" si="0"/>
        <v>9</v>
      </c>
      <c r="C85" s="7"/>
      <c r="D85" s="7"/>
      <c r="E85" s="14"/>
      <c r="F85" s="7"/>
      <c r="G85" s="7"/>
      <c r="H85" s="7"/>
      <c r="I85" s="8" t="str">
        <f>+IF(Tabla1[[#This Row],[Nombres]]&lt;&gt;"",IF($D$61="",$D$49,$D$50),"")</f>
        <v/>
      </c>
    </row>
    <row r="86" spans="2:9" x14ac:dyDescent="0.3">
      <c r="B86" s="7">
        <f t="shared" si="0"/>
        <v>10</v>
      </c>
      <c r="C86" s="7"/>
      <c r="D86" s="7"/>
      <c r="E86" s="14"/>
      <c r="F86" s="7"/>
      <c r="G86" s="7"/>
      <c r="H86" s="7"/>
      <c r="I86" s="8" t="str">
        <f>+IF(Tabla1[[#This Row],[Nombres]]&lt;&gt;"",IF($D$61="",$D$49,$D$50),"")</f>
        <v/>
      </c>
    </row>
    <row r="87" spans="2:9" x14ac:dyDescent="0.3">
      <c r="B87" s="7">
        <f t="shared" si="0"/>
        <v>11</v>
      </c>
      <c r="C87" s="7"/>
      <c r="D87" s="7"/>
      <c r="E87" s="14"/>
      <c r="F87" s="7"/>
      <c r="G87" s="7"/>
      <c r="H87" s="7"/>
      <c r="I87" s="8" t="str">
        <f>+IF(Tabla1[[#This Row],[Nombres]]&lt;&gt;"",IF($D$61="",$D$49,$D$50),"")</f>
        <v/>
      </c>
    </row>
    <row r="89" spans="2:9" ht="14.4" customHeight="1" x14ac:dyDescent="0.3">
      <c r="H89" s="27" t="s">
        <v>27</v>
      </c>
      <c r="I89" s="26">
        <f>+SUM(Tabla1[Subtotal])</f>
        <v>0</v>
      </c>
    </row>
    <row r="90" spans="2:9" ht="18" customHeight="1" x14ac:dyDescent="0.3">
      <c r="H90" s="27" t="s">
        <v>28</v>
      </c>
      <c r="I90" s="26">
        <f>+I89*0.18</f>
        <v>0</v>
      </c>
    </row>
    <row r="91" spans="2:9" ht="18" customHeight="1" x14ac:dyDescent="0.3">
      <c r="H91" s="9" t="s">
        <v>29</v>
      </c>
      <c r="I91" s="26">
        <f>+SUM(I89:I90)</f>
        <v>0</v>
      </c>
    </row>
    <row r="93" spans="2:9" x14ac:dyDescent="0.3">
      <c r="C93" s="39" t="s">
        <v>30</v>
      </c>
      <c r="D93" s="32"/>
      <c r="E93" s="32"/>
      <c r="F93" s="32"/>
    </row>
    <row r="94" spans="2:9" x14ac:dyDescent="0.3">
      <c r="C94" s="37" t="s">
        <v>31</v>
      </c>
      <c r="D94" s="32"/>
      <c r="E94" s="32"/>
      <c r="F94" s="32"/>
    </row>
    <row r="95" spans="2:9" x14ac:dyDescent="0.3">
      <c r="C95" s="38" t="s">
        <v>32</v>
      </c>
      <c r="D95" s="32"/>
      <c r="E95" s="32"/>
      <c r="F95" s="32"/>
      <c r="G95" s="19"/>
      <c r="H95" s="19"/>
      <c r="I95" s="19"/>
    </row>
    <row r="96" spans="2:9" x14ac:dyDescent="0.3">
      <c r="C96" s="34" t="s">
        <v>33</v>
      </c>
      <c r="D96" s="32"/>
      <c r="E96" s="32"/>
      <c r="F96" s="32"/>
      <c r="G96" s="19"/>
      <c r="H96" s="19"/>
      <c r="I96" s="19"/>
    </row>
    <row r="97" spans="3:6" x14ac:dyDescent="0.3">
      <c r="C97" s="32"/>
      <c r="D97" s="32"/>
      <c r="E97" s="32"/>
      <c r="F97" s="32"/>
    </row>
    <row r="98" spans="3:6" x14ac:dyDescent="0.3">
      <c r="C98" s="32"/>
      <c r="D98" s="32"/>
      <c r="E98" s="32"/>
      <c r="F98" s="32"/>
    </row>
    <row r="99" spans="3:6" x14ac:dyDescent="0.3">
      <c r="C99" s="35" t="s">
        <v>34</v>
      </c>
      <c r="D99" s="32"/>
      <c r="E99" s="32"/>
      <c r="F99" s="32"/>
    </row>
    <row r="100" spans="3:6" ht="14.4" customHeight="1" x14ac:dyDescent="0.3">
      <c r="C100" s="32"/>
      <c r="D100" s="32"/>
      <c r="E100" s="32"/>
      <c r="F100" s="32"/>
    </row>
    <row r="101" spans="3:6" x14ac:dyDescent="0.3">
      <c r="C101" s="32"/>
      <c r="D101" s="32"/>
      <c r="E101" s="32"/>
      <c r="F101" s="32"/>
    </row>
    <row r="102" spans="3:6" x14ac:dyDescent="0.3">
      <c r="C102" s="32"/>
      <c r="D102" s="32"/>
      <c r="E102" s="32"/>
      <c r="F102" s="32"/>
    </row>
    <row r="103" spans="3:6" x14ac:dyDescent="0.3">
      <c r="C103" s="32"/>
      <c r="D103" s="32"/>
      <c r="E103" s="32"/>
      <c r="F103" s="32"/>
    </row>
    <row r="104" spans="3:6" x14ac:dyDescent="0.3">
      <c r="C104" s="32"/>
      <c r="D104" s="32"/>
      <c r="E104" s="32"/>
      <c r="F104" s="32"/>
    </row>
  </sheetData>
  <mergeCells count="9">
    <mergeCell ref="B52:F54"/>
    <mergeCell ref="C39:F39"/>
    <mergeCell ref="C96:F98"/>
    <mergeCell ref="C99:F104"/>
    <mergeCell ref="C46:F46"/>
    <mergeCell ref="B42:F44"/>
    <mergeCell ref="C94:F94"/>
    <mergeCell ref="C95:F95"/>
    <mergeCell ref="C93:F93"/>
  </mergeCells>
  <pageMargins left="0.7" right="0.7" top="0.75" bottom="0.75" header="0.3" footer="0.3"/>
  <pageSetup paperSize="9" orientation="portrait" horizontalDpi="360" verticalDpi="360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6F12CC2-BBFA-47F6-8180-AB2AB0D36ACE}">
          <x14:formula1>
            <xm:f>'Empresas AVEM'!$B$3:$B$63</xm:f>
          </x14:formula1>
          <xm:sqref>D59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089F-9FDE-4558-98B2-78D300E6D6B0}">
  <dimension ref="A3:E25"/>
  <sheetViews>
    <sheetView showGridLines="0" workbookViewId="0">
      <selection activeCell="B14" sqref="B14"/>
    </sheetView>
  </sheetViews>
  <sheetFormatPr baseColWidth="10" defaultRowHeight="14.4" x14ac:dyDescent="0.3"/>
  <cols>
    <col min="1" max="1" width="20.5546875" bestFit="1" customWidth="1"/>
    <col min="2" max="2" width="36.5546875" bestFit="1" customWidth="1"/>
    <col min="3" max="4" width="13.33203125" bestFit="1" customWidth="1"/>
    <col min="5" max="5" width="11.6640625" bestFit="1" customWidth="1"/>
  </cols>
  <sheetData>
    <row r="3" spans="1:5" x14ac:dyDescent="0.3">
      <c r="A3" s="30" t="s">
        <v>104</v>
      </c>
      <c r="C3" s="30" t="s">
        <v>101</v>
      </c>
    </row>
    <row r="4" spans="1:5" x14ac:dyDescent="0.3">
      <c r="A4" s="29" t="s">
        <v>35</v>
      </c>
      <c r="B4" s="29" t="s">
        <v>11</v>
      </c>
      <c r="C4" t="s">
        <v>102</v>
      </c>
      <c r="D4" t="s">
        <v>105</v>
      </c>
      <c r="E4" t="s">
        <v>100</v>
      </c>
    </row>
    <row r="5" spans="1:5" x14ac:dyDescent="0.3">
      <c r="A5" t="s">
        <v>58</v>
      </c>
      <c r="C5" s="21">
        <v>7</v>
      </c>
      <c r="D5" s="21"/>
      <c r="E5" s="21">
        <v>7</v>
      </c>
    </row>
    <row r="6" spans="1:5" x14ac:dyDescent="0.3">
      <c r="B6" t="s">
        <v>61</v>
      </c>
      <c r="C6" s="21">
        <v>1</v>
      </c>
      <c r="D6" s="21"/>
      <c r="E6" s="21">
        <v>1</v>
      </c>
    </row>
    <row r="7" spans="1:5" x14ac:dyDescent="0.3">
      <c r="B7" t="s">
        <v>63</v>
      </c>
      <c r="C7" s="21">
        <v>1</v>
      </c>
      <c r="D7" s="21"/>
      <c r="E7" s="21">
        <v>1</v>
      </c>
    </row>
    <row r="8" spans="1:5" x14ac:dyDescent="0.3">
      <c r="B8" t="s">
        <v>62</v>
      </c>
      <c r="C8" s="21">
        <v>1</v>
      </c>
      <c r="D8" s="21"/>
      <c r="E8" s="21">
        <v>1</v>
      </c>
    </row>
    <row r="9" spans="1:5" x14ac:dyDescent="0.3">
      <c r="B9" t="s">
        <v>67</v>
      </c>
      <c r="C9" s="21">
        <v>1</v>
      </c>
      <c r="D9" s="21"/>
      <c r="E9" s="21">
        <v>1</v>
      </c>
    </row>
    <row r="10" spans="1:5" x14ac:dyDescent="0.3">
      <c r="B10" t="s">
        <v>72</v>
      </c>
      <c r="C10" s="21">
        <v>1</v>
      </c>
      <c r="D10" s="21"/>
      <c r="E10" s="21">
        <v>1</v>
      </c>
    </row>
    <row r="11" spans="1:5" x14ac:dyDescent="0.3">
      <c r="B11" t="s">
        <v>77</v>
      </c>
      <c r="C11" s="21">
        <v>1</v>
      </c>
      <c r="D11" s="21"/>
      <c r="E11" s="21">
        <v>1</v>
      </c>
    </row>
    <row r="12" spans="1:5" x14ac:dyDescent="0.3">
      <c r="B12" t="s">
        <v>60</v>
      </c>
      <c r="C12" s="21">
        <v>1</v>
      </c>
      <c r="D12" s="21"/>
      <c r="E12" s="21">
        <v>1</v>
      </c>
    </row>
    <row r="13" spans="1:5" x14ac:dyDescent="0.3">
      <c r="B13" t="s">
        <v>71</v>
      </c>
      <c r="C13" s="21"/>
      <c r="D13" s="21"/>
      <c r="E13" s="21"/>
    </row>
    <row r="14" spans="1:5" x14ac:dyDescent="0.3">
      <c r="B14" t="s">
        <v>43</v>
      </c>
      <c r="C14" s="21"/>
      <c r="D14" s="21"/>
      <c r="E14" s="21"/>
    </row>
    <row r="15" spans="1:5" x14ac:dyDescent="0.3">
      <c r="B15" t="s">
        <v>57</v>
      </c>
      <c r="C15" s="21"/>
      <c r="D15" s="21"/>
      <c r="E15" s="21"/>
    </row>
    <row r="16" spans="1:5" x14ac:dyDescent="0.3">
      <c r="B16" t="s">
        <v>75</v>
      </c>
      <c r="C16" s="21"/>
      <c r="D16" s="21"/>
      <c r="E16" s="21"/>
    </row>
    <row r="17" spans="1:5" x14ac:dyDescent="0.3">
      <c r="A17" t="s">
        <v>65</v>
      </c>
      <c r="C17" s="21"/>
      <c r="D17" s="21"/>
      <c r="E17" s="21"/>
    </row>
    <row r="18" spans="1:5" x14ac:dyDescent="0.3">
      <c r="B18" t="s">
        <v>103</v>
      </c>
      <c r="C18" s="21"/>
      <c r="D18" s="21"/>
      <c r="E18" s="21"/>
    </row>
    <row r="19" spans="1:5" x14ac:dyDescent="0.3">
      <c r="B19" t="s">
        <v>70</v>
      </c>
      <c r="C19" s="21"/>
      <c r="D19" s="21"/>
      <c r="E19" s="21"/>
    </row>
    <row r="20" spans="1:5" x14ac:dyDescent="0.3">
      <c r="B20" t="s">
        <v>64</v>
      </c>
      <c r="C20" s="21"/>
      <c r="D20" s="21"/>
      <c r="E20" s="21"/>
    </row>
    <row r="21" spans="1:5" x14ac:dyDescent="0.3">
      <c r="B21" t="s">
        <v>84</v>
      </c>
      <c r="C21" s="21"/>
      <c r="D21" s="21"/>
      <c r="E21" s="21"/>
    </row>
    <row r="22" spans="1:5" x14ac:dyDescent="0.3">
      <c r="A22" t="s">
        <v>59</v>
      </c>
      <c r="C22" s="21"/>
      <c r="D22" s="21"/>
      <c r="E22" s="21"/>
    </row>
    <row r="23" spans="1:5" x14ac:dyDescent="0.3">
      <c r="B23" t="s">
        <v>99</v>
      </c>
      <c r="C23" s="21"/>
      <c r="D23" s="21"/>
      <c r="E23" s="21"/>
    </row>
    <row r="24" spans="1:5" x14ac:dyDescent="0.3">
      <c r="B24" t="s">
        <v>87</v>
      </c>
      <c r="C24" s="21"/>
      <c r="D24" s="21"/>
      <c r="E24" s="21"/>
    </row>
    <row r="25" spans="1:5" x14ac:dyDescent="0.3">
      <c r="A25" t="s">
        <v>100</v>
      </c>
      <c r="C25" s="21">
        <v>7</v>
      </c>
      <c r="D25" s="21"/>
      <c r="E25" s="21">
        <v>7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66"/>
  <sheetViews>
    <sheetView showGridLines="0" topLeftCell="A37" zoomScale="90" zoomScaleNormal="90" workbookViewId="0">
      <selection activeCell="G62" sqref="G62"/>
    </sheetView>
  </sheetViews>
  <sheetFormatPr baseColWidth="10" defaultRowHeight="14.4" x14ac:dyDescent="0.3"/>
  <cols>
    <col min="2" max="2" width="41.44140625" bestFit="1" customWidth="1"/>
    <col min="3" max="3" width="15.33203125" customWidth="1"/>
    <col min="4" max="4" width="13.33203125" customWidth="1"/>
  </cols>
  <sheetData>
    <row r="2" spans="1:9" x14ac:dyDescent="0.3">
      <c r="A2" s="21"/>
      <c r="B2" s="21" t="s">
        <v>11</v>
      </c>
      <c r="C2" s="21" t="s">
        <v>13</v>
      </c>
      <c r="D2" s="21" t="s">
        <v>12</v>
      </c>
      <c r="E2" s="21" t="s">
        <v>14</v>
      </c>
      <c r="F2" s="21" t="s">
        <v>15</v>
      </c>
      <c r="G2" t="s">
        <v>35</v>
      </c>
      <c r="H2" t="s">
        <v>36</v>
      </c>
      <c r="I2" t="s">
        <v>101</v>
      </c>
    </row>
    <row r="3" spans="1:9" x14ac:dyDescent="0.3">
      <c r="A3" s="21"/>
      <c r="B3" t="s">
        <v>37</v>
      </c>
      <c r="H3" t="s">
        <v>38</v>
      </c>
    </row>
    <row r="4" spans="1:9" x14ac:dyDescent="0.3">
      <c r="A4" s="21"/>
      <c r="B4" t="s">
        <v>39</v>
      </c>
      <c r="H4" t="s">
        <v>38</v>
      </c>
    </row>
    <row r="5" spans="1:9" x14ac:dyDescent="0.3">
      <c r="A5" s="21"/>
      <c r="B5" t="s">
        <v>40</v>
      </c>
      <c r="H5" t="s">
        <v>38</v>
      </c>
    </row>
    <row r="6" spans="1:9" x14ac:dyDescent="0.3">
      <c r="A6" s="21"/>
      <c r="B6" t="s">
        <v>41</v>
      </c>
      <c r="H6" t="s">
        <v>38</v>
      </c>
    </row>
    <row r="7" spans="1:9" x14ac:dyDescent="0.3">
      <c r="A7" s="21"/>
      <c r="B7" t="s">
        <v>42</v>
      </c>
      <c r="H7" t="s">
        <v>38</v>
      </c>
    </row>
    <row r="8" spans="1:9" x14ac:dyDescent="0.3">
      <c r="A8" s="21"/>
      <c r="B8" t="s">
        <v>43</v>
      </c>
      <c r="G8" t="s">
        <v>58</v>
      </c>
      <c r="H8" t="s">
        <v>38</v>
      </c>
    </row>
    <row r="9" spans="1:9" x14ac:dyDescent="0.3">
      <c r="A9" s="21"/>
      <c r="B9" t="s">
        <v>44</v>
      </c>
      <c r="H9" t="s">
        <v>38</v>
      </c>
    </row>
    <row r="10" spans="1:9" x14ac:dyDescent="0.3">
      <c r="A10" s="21"/>
      <c r="B10" t="s">
        <v>45</v>
      </c>
      <c r="H10" t="s">
        <v>38</v>
      </c>
    </row>
    <row r="11" spans="1:9" x14ac:dyDescent="0.3">
      <c r="A11" s="21"/>
      <c r="B11" t="s">
        <v>46</v>
      </c>
      <c r="H11" t="s">
        <v>38</v>
      </c>
    </row>
    <row r="12" spans="1:9" x14ac:dyDescent="0.3">
      <c r="A12" s="21"/>
      <c r="B12" t="s">
        <v>47</v>
      </c>
      <c r="H12" t="s">
        <v>38</v>
      </c>
    </row>
    <row r="13" spans="1:9" x14ac:dyDescent="0.3">
      <c r="A13" s="21"/>
      <c r="B13" t="s">
        <v>48</v>
      </c>
      <c r="H13" t="s">
        <v>38</v>
      </c>
    </row>
    <row r="14" spans="1:9" x14ac:dyDescent="0.3">
      <c r="A14" s="21"/>
      <c r="B14" t="s">
        <v>49</v>
      </c>
      <c r="H14" t="s">
        <v>38</v>
      </c>
    </row>
    <row r="15" spans="1:9" x14ac:dyDescent="0.3">
      <c r="A15" s="21"/>
      <c r="B15" t="s">
        <v>50</v>
      </c>
      <c r="H15" t="s">
        <v>38</v>
      </c>
    </row>
    <row r="16" spans="1:9" x14ac:dyDescent="0.3">
      <c r="A16" s="21"/>
      <c r="B16" t="s">
        <v>51</v>
      </c>
      <c r="H16" t="s">
        <v>38</v>
      </c>
    </row>
    <row r="17" spans="1:9" x14ac:dyDescent="0.3">
      <c r="A17" s="21"/>
      <c r="B17" t="s">
        <v>52</v>
      </c>
      <c r="H17" t="s">
        <v>38</v>
      </c>
    </row>
    <row r="18" spans="1:9" x14ac:dyDescent="0.3">
      <c r="A18" s="21"/>
      <c r="B18" t="s">
        <v>53</v>
      </c>
      <c r="H18" t="s">
        <v>38</v>
      </c>
    </row>
    <row r="19" spans="1:9" x14ac:dyDescent="0.3">
      <c r="A19" s="21"/>
      <c r="B19" t="s">
        <v>54</v>
      </c>
      <c r="H19" t="s">
        <v>38</v>
      </c>
    </row>
    <row r="20" spans="1:9" x14ac:dyDescent="0.3">
      <c r="A20" s="21"/>
      <c r="B20" t="s">
        <v>55</v>
      </c>
      <c r="H20" t="s">
        <v>38</v>
      </c>
    </row>
    <row r="21" spans="1:9" x14ac:dyDescent="0.3">
      <c r="A21" s="21"/>
      <c r="B21" t="s">
        <v>56</v>
      </c>
      <c r="H21" t="s">
        <v>38</v>
      </c>
    </row>
    <row r="22" spans="1:9" x14ac:dyDescent="0.3">
      <c r="A22" s="21"/>
      <c r="B22" t="s">
        <v>57</v>
      </c>
      <c r="G22" t="s">
        <v>58</v>
      </c>
      <c r="H22" t="s">
        <v>59</v>
      </c>
    </row>
    <row r="23" spans="1:9" x14ac:dyDescent="0.3">
      <c r="A23" s="21"/>
      <c r="B23" t="s">
        <v>60</v>
      </c>
      <c r="G23" t="s">
        <v>58</v>
      </c>
      <c r="H23" t="s">
        <v>59</v>
      </c>
      <c r="I23" t="s">
        <v>102</v>
      </c>
    </row>
    <row r="24" spans="1:9" x14ac:dyDescent="0.3">
      <c r="A24" s="21"/>
      <c r="B24" t="s">
        <v>61</v>
      </c>
      <c r="G24" t="s">
        <v>58</v>
      </c>
      <c r="H24" t="s">
        <v>59</v>
      </c>
      <c r="I24" t="s">
        <v>102</v>
      </c>
    </row>
    <row r="25" spans="1:9" x14ac:dyDescent="0.3">
      <c r="A25" s="21"/>
      <c r="B25" t="s">
        <v>62</v>
      </c>
      <c r="G25" t="s">
        <v>58</v>
      </c>
      <c r="H25" t="s">
        <v>59</v>
      </c>
      <c r="I25" t="s">
        <v>102</v>
      </c>
    </row>
    <row r="26" spans="1:9" x14ac:dyDescent="0.3">
      <c r="A26" s="21"/>
      <c r="B26" t="s">
        <v>63</v>
      </c>
      <c r="G26" t="s">
        <v>58</v>
      </c>
      <c r="H26" t="s">
        <v>59</v>
      </c>
      <c r="I26" t="s">
        <v>102</v>
      </c>
    </row>
    <row r="27" spans="1:9" x14ac:dyDescent="0.3">
      <c r="A27" s="21"/>
      <c r="B27" t="s">
        <v>64</v>
      </c>
      <c r="G27" t="s">
        <v>65</v>
      </c>
      <c r="H27" t="s">
        <v>59</v>
      </c>
    </row>
    <row r="28" spans="1:9" x14ac:dyDescent="0.3">
      <c r="A28" s="21"/>
      <c r="B28" t="s">
        <v>66</v>
      </c>
      <c r="H28" t="s">
        <v>59</v>
      </c>
    </row>
    <row r="29" spans="1:9" x14ac:dyDescent="0.3">
      <c r="A29" s="21"/>
      <c r="B29" t="s">
        <v>67</v>
      </c>
      <c r="G29" t="s">
        <v>58</v>
      </c>
      <c r="H29" t="s">
        <v>59</v>
      </c>
      <c r="I29" t="s">
        <v>102</v>
      </c>
    </row>
    <row r="30" spans="1:9" x14ac:dyDescent="0.3">
      <c r="A30" s="21"/>
      <c r="B30" t="s">
        <v>68</v>
      </c>
      <c r="H30" t="s">
        <v>59</v>
      </c>
    </row>
    <row r="31" spans="1:9" x14ac:dyDescent="0.3">
      <c r="A31" s="21"/>
      <c r="B31" t="s">
        <v>69</v>
      </c>
      <c r="H31" t="s">
        <v>59</v>
      </c>
    </row>
    <row r="32" spans="1:9" x14ac:dyDescent="0.3">
      <c r="A32" s="21"/>
      <c r="B32" t="s">
        <v>70</v>
      </c>
      <c r="G32" t="s">
        <v>65</v>
      </c>
      <c r="H32" t="s">
        <v>59</v>
      </c>
    </row>
    <row r="33" spans="1:9" x14ac:dyDescent="0.3">
      <c r="A33" s="21"/>
      <c r="B33" t="s">
        <v>71</v>
      </c>
      <c r="G33" t="s">
        <v>58</v>
      </c>
      <c r="H33" t="s">
        <v>59</v>
      </c>
    </row>
    <row r="34" spans="1:9" x14ac:dyDescent="0.3">
      <c r="A34" s="21"/>
      <c r="B34" t="s">
        <v>72</v>
      </c>
      <c r="G34" t="s">
        <v>58</v>
      </c>
      <c r="H34" t="s">
        <v>59</v>
      </c>
      <c r="I34" t="s">
        <v>102</v>
      </c>
    </row>
    <row r="35" spans="1:9" x14ac:dyDescent="0.3">
      <c r="A35" s="21"/>
      <c r="B35" t="s">
        <v>73</v>
      </c>
      <c r="H35" t="s">
        <v>59</v>
      </c>
    </row>
    <row r="36" spans="1:9" x14ac:dyDescent="0.3">
      <c r="A36" s="21"/>
      <c r="B36" t="s">
        <v>74</v>
      </c>
      <c r="H36" t="s">
        <v>59</v>
      </c>
    </row>
    <row r="37" spans="1:9" x14ac:dyDescent="0.3">
      <c r="A37" s="21"/>
      <c r="B37" t="s">
        <v>75</v>
      </c>
      <c r="G37" t="s">
        <v>58</v>
      </c>
      <c r="H37" t="s">
        <v>59</v>
      </c>
    </row>
    <row r="38" spans="1:9" x14ac:dyDescent="0.3">
      <c r="A38" s="21"/>
      <c r="B38" t="s">
        <v>76</v>
      </c>
      <c r="H38" t="s">
        <v>59</v>
      </c>
    </row>
    <row r="39" spans="1:9" x14ac:dyDescent="0.3">
      <c r="A39" s="21"/>
      <c r="B39" t="s">
        <v>77</v>
      </c>
      <c r="G39" t="s">
        <v>58</v>
      </c>
      <c r="H39" t="s">
        <v>59</v>
      </c>
      <c r="I39" t="s">
        <v>102</v>
      </c>
    </row>
    <row r="40" spans="1:9" x14ac:dyDescent="0.3">
      <c r="A40" s="21"/>
      <c r="B40" t="s">
        <v>78</v>
      </c>
      <c r="H40" t="s">
        <v>59</v>
      </c>
    </row>
    <row r="41" spans="1:9" x14ac:dyDescent="0.3">
      <c r="A41" s="21"/>
      <c r="B41" t="s">
        <v>79</v>
      </c>
      <c r="H41" t="s">
        <v>59</v>
      </c>
    </row>
    <row r="42" spans="1:9" x14ac:dyDescent="0.3">
      <c r="A42" s="21"/>
      <c r="B42" t="s">
        <v>80</v>
      </c>
      <c r="H42" t="s">
        <v>59</v>
      </c>
    </row>
    <row r="43" spans="1:9" x14ac:dyDescent="0.3">
      <c r="A43" s="21"/>
      <c r="B43" t="s">
        <v>81</v>
      </c>
      <c r="H43" t="s">
        <v>59</v>
      </c>
    </row>
    <row r="44" spans="1:9" x14ac:dyDescent="0.3">
      <c r="A44" s="21"/>
      <c r="B44" t="s">
        <v>82</v>
      </c>
      <c r="H44" t="s">
        <v>59</v>
      </c>
    </row>
    <row r="45" spans="1:9" x14ac:dyDescent="0.3">
      <c r="A45" s="21"/>
      <c r="B45" t="s">
        <v>83</v>
      </c>
      <c r="H45" t="s">
        <v>59</v>
      </c>
    </row>
    <row r="46" spans="1:9" x14ac:dyDescent="0.3">
      <c r="A46" s="21"/>
      <c r="B46" t="s">
        <v>84</v>
      </c>
      <c r="G46" t="s">
        <v>65</v>
      </c>
      <c r="H46" t="s">
        <v>59</v>
      </c>
    </row>
    <row r="47" spans="1:9" x14ac:dyDescent="0.3">
      <c r="A47" s="21"/>
      <c r="B47" t="s">
        <v>85</v>
      </c>
      <c r="H47" t="s">
        <v>59</v>
      </c>
    </row>
    <row r="48" spans="1:9" x14ac:dyDescent="0.3">
      <c r="A48" s="21"/>
      <c r="B48" t="s">
        <v>86</v>
      </c>
      <c r="H48" t="s">
        <v>59</v>
      </c>
    </row>
    <row r="49" spans="1:8" x14ac:dyDescent="0.3">
      <c r="A49" s="21"/>
      <c r="B49" t="s">
        <v>87</v>
      </c>
      <c r="G49" t="s">
        <v>59</v>
      </c>
      <c r="H49" t="s">
        <v>59</v>
      </c>
    </row>
    <row r="50" spans="1:8" x14ac:dyDescent="0.3">
      <c r="A50" s="21"/>
      <c r="B50" t="s">
        <v>88</v>
      </c>
      <c r="H50" t="s">
        <v>59</v>
      </c>
    </row>
    <row r="51" spans="1:8" x14ac:dyDescent="0.3">
      <c r="A51" s="21"/>
      <c r="B51" t="s">
        <v>89</v>
      </c>
      <c r="H51" t="s">
        <v>59</v>
      </c>
    </row>
    <row r="52" spans="1:8" x14ac:dyDescent="0.3">
      <c r="A52" s="21"/>
      <c r="B52" t="s">
        <v>90</v>
      </c>
      <c r="H52" t="s">
        <v>59</v>
      </c>
    </row>
    <row r="53" spans="1:8" x14ac:dyDescent="0.3">
      <c r="A53" s="21"/>
      <c r="B53" t="s">
        <v>91</v>
      </c>
      <c r="H53" t="s">
        <v>59</v>
      </c>
    </row>
    <row r="54" spans="1:8" x14ac:dyDescent="0.3">
      <c r="A54" s="21"/>
      <c r="B54" t="s">
        <v>92</v>
      </c>
      <c r="H54" t="s">
        <v>59</v>
      </c>
    </row>
    <row r="55" spans="1:8" x14ac:dyDescent="0.3">
      <c r="A55" s="21"/>
      <c r="B55" t="s">
        <v>93</v>
      </c>
      <c r="H55" t="s">
        <v>59</v>
      </c>
    </row>
    <row r="56" spans="1:8" x14ac:dyDescent="0.3">
      <c r="A56" s="21"/>
      <c r="B56" t="s">
        <v>94</v>
      </c>
      <c r="H56" t="s">
        <v>59</v>
      </c>
    </row>
    <row r="57" spans="1:8" x14ac:dyDescent="0.3">
      <c r="A57" s="21"/>
      <c r="B57" t="s">
        <v>95</v>
      </c>
      <c r="H57" t="s">
        <v>59</v>
      </c>
    </row>
    <row r="58" spans="1:8" x14ac:dyDescent="0.3">
      <c r="A58" s="21"/>
      <c r="B58" t="s">
        <v>96</v>
      </c>
      <c r="H58" t="s">
        <v>59</v>
      </c>
    </row>
    <row r="59" spans="1:8" x14ac:dyDescent="0.3">
      <c r="A59" s="21"/>
      <c r="B59" t="s">
        <v>97</v>
      </c>
      <c r="H59" t="s">
        <v>59</v>
      </c>
    </row>
    <row r="60" spans="1:8" x14ac:dyDescent="0.3">
      <c r="A60" s="21"/>
      <c r="B60" t="s">
        <v>98</v>
      </c>
      <c r="H60" t="s">
        <v>59</v>
      </c>
    </row>
    <row r="61" spans="1:8" x14ac:dyDescent="0.3">
      <c r="A61" s="21"/>
      <c r="B61" t="s">
        <v>99</v>
      </c>
      <c r="G61" t="s">
        <v>59</v>
      </c>
    </row>
    <row r="62" spans="1:8" x14ac:dyDescent="0.3">
      <c r="A62" s="21"/>
      <c r="B62" t="s">
        <v>103</v>
      </c>
      <c r="G62" t="s">
        <v>65</v>
      </c>
    </row>
    <row r="63" spans="1:8" x14ac:dyDescent="0.3">
      <c r="A63" s="21"/>
      <c r="B63" t="s">
        <v>106</v>
      </c>
      <c r="G63" t="s">
        <v>59</v>
      </c>
    </row>
    <row r="64" spans="1:8" x14ac:dyDescent="0.3">
      <c r="A64" s="21"/>
    </row>
    <row r="65" spans="1:1" x14ac:dyDescent="0.3">
      <c r="A65" s="21"/>
    </row>
    <row r="66" spans="1:1" x14ac:dyDescent="0.3">
      <c r="A66" s="2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Formulario</vt:lpstr>
      <vt:lpstr>Resumen participación Chincha</vt:lpstr>
      <vt:lpstr>Empresas AVEM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Conferencias APA-AVEM</cp:lastModifiedBy>
  <dcterms:created xsi:type="dcterms:W3CDTF">2022-08-17T17:10:00Z</dcterms:created>
  <dcterms:modified xsi:type="dcterms:W3CDTF">2026-07-21T17:41:05Z</dcterms:modified>
</cp:coreProperties>
</file>